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g\Desktop\Highwood Cycle\2019 HCC\"/>
    </mc:Choice>
  </mc:AlternateContent>
  <xr:revisionPtr revIDLastSave="0" documentId="8_{DA725712-2763-4322-B8F6-BA3810A111BC}" xr6:coauthVersionLast="41" xr6:coauthVersionMax="41" xr10:uidLastSave="{00000000-0000-0000-0000-000000000000}"/>
  <bookViews>
    <workbookView xWindow="-103" yWindow="-103" windowWidth="16663" windowHeight="8863" xr2:uid="{8E0BC343-369A-458C-83BF-16584B2ABB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26" i="1"/>
  <c r="B22" i="1"/>
  <c r="B20" i="1"/>
  <c r="B14" i="1"/>
  <c r="B7" i="1"/>
  <c r="B12" i="1"/>
  <c r="B11" i="1"/>
  <c r="B10" i="1"/>
  <c r="B9" i="1"/>
</calcChain>
</file>

<file path=xl/sharedStrings.xml><?xml version="1.0" encoding="utf-8"?>
<sst xmlns="http://schemas.openxmlformats.org/spreadsheetml/2006/main" count="33" uniqueCount="31">
  <si>
    <t>2019 Financials (Presented at 2019 AGM with adjustments)</t>
  </si>
  <si>
    <t>Bank Account Opening Balance on November 30, 2019</t>
  </si>
  <si>
    <t>Outstanding 2018 ABA invoice payment</t>
  </si>
  <si>
    <t>Late 2018 membership payment</t>
  </si>
  <si>
    <t>2018 HCC accessory sales</t>
  </si>
  <si>
    <t>Bank service charges</t>
  </si>
  <si>
    <t>December 31, 2019 Bank Balance</t>
  </si>
  <si>
    <t>2019 Income</t>
  </si>
  <si>
    <t>103 general memberships Zone 4</t>
  </si>
  <si>
    <t>10 affiliate memberships Zone 4</t>
  </si>
  <si>
    <t>45 t-shirt sales Zone 4</t>
  </si>
  <si>
    <t>HCC accessories</t>
  </si>
  <si>
    <t>Advertising</t>
  </si>
  <si>
    <t>Note $50 presented at AGM.  The additional $60 had been coded to Zone 4 fees</t>
  </si>
  <si>
    <t>Note $500 presented a AGM.  $250 for Elizabeth Street Pet Hospital jersey advertising had been coded to Zone 4 fees.  $60+$250=$310 discrepency I expressed regarding Zone 4 fees.</t>
  </si>
  <si>
    <t>2019 Expenses</t>
  </si>
  <si>
    <t>t-shirt purchase</t>
  </si>
  <si>
    <t>GTTS Road ride insurance</t>
  </si>
  <si>
    <t>Chief Mtn ride insurance</t>
  </si>
  <si>
    <t>($84 was the estimated amount presented at the AGM)</t>
  </si>
  <si>
    <t>Service fees</t>
  </si>
  <si>
    <t xml:space="preserve">AGM </t>
  </si>
  <si>
    <t>Kit fees</t>
  </si>
  <si>
    <t>2019 Investments</t>
  </si>
  <si>
    <t>GIC purchase</t>
  </si>
  <si>
    <t>Expected ABA fees</t>
  </si>
  <si>
    <t>Projected bank balance at end of November 2019</t>
  </si>
  <si>
    <t>The GIC will have a value of $7,109.30 on June 20, 2020</t>
  </si>
  <si>
    <t>As presented at 2019 AGM</t>
  </si>
  <si>
    <t>Note $1,993.86 was presented at the AGM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</si>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</sst>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B997-2D13-4943-BA35-3551CFB0F37F}">
  <dimension ref="A1:J26"/>
  <sheetViews>
    <sheetView tabSelected="1" workbookViewId="0">
      <selection activeCell="C13" sqref="C13:J13"/>
    </sheetView>
  </sheetViews>
  <sheetFormatPr defaultRowHeight="14.6" x14ac:dyDescent="0.4"/>
  <cols>
    <col min="1" max="1" width="46.07421875" customWidth="1"/>
    <col min="2" max="2" width="9.765625" bestFit="1" customWidth="1"/>
  </cols>
  <sheetData>
    <row r="1" spans="1:10" ht="16.850000000000001" customHeight="1" x14ac:dyDescent="0.5">
      <c r="A1" s="2" t="s">
        <v>0</v>
      </c>
    </row>
    <row r="2" spans="1:10" ht="31.2" customHeight="1" x14ac:dyDescent="0.4">
      <c r="A2" t="s">
        <v>1</v>
      </c>
      <c r="B2" s="4">
        <v>9402.6</v>
      </c>
    </row>
    <row r="3" spans="1:10" x14ac:dyDescent="0.4">
      <c r="A3" t="s">
        <v>2</v>
      </c>
      <c r="B3" s="5">
        <v>-3855</v>
      </c>
    </row>
    <row r="4" spans="1:10" x14ac:dyDescent="0.4">
      <c r="A4" t="s">
        <v>3</v>
      </c>
      <c r="B4" s="5">
        <v>35</v>
      </c>
    </row>
    <row r="5" spans="1:10" x14ac:dyDescent="0.4">
      <c r="A5" t="s">
        <v>4</v>
      </c>
      <c r="B5" s="5">
        <v>25</v>
      </c>
    </row>
    <row r="6" spans="1:10" x14ac:dyDescent="0.4">
      <c r="A6" t="s">
        <v>5</v>
      </c>
      <c r="B6" s="5">
        <v>-12.01</v>
      </c>
    </row>
    <row r="7" spans="1:10" x14ac:dyDescent="0.4">
      <c r="A7" t="s">
        <v>6</v>
      </c>
      <c r="B7" s="4">
        <f>SUM(B2:B6)</f>
        <v>5595.59</v>
      </c>
      <c r="C7" t="s">
        <v>28</v>
      </c>
    </row>
    <row r="8" spans="1:10" x14ac:dyDescent="0.4">
      <c r="A8" s="1" t="s">
        <v>7</v>
      </c>
      <c r="B8" s="5"/>
    </row>
    <row r="9" spans="1:10" x14ac:dyDescent="0.4">
      <c r="A9" t="s">
        <v>8</v>
      </c>
      <c r="B9" s="5">
        <f>103*70</f>
        <v>7210</v>
      </c>
    </row>
    <row r="10" spans="1:10" x14ac:dyDescent="0.4">
      <c r="A10" t="s">
        <v>9</v>
      </c>
      <c r="B10" s="5">
        <f>10*35</f>
        <v>350</v>
      </c>
    </row>
    <row r="11" spans="1:10" x14ac:dyDescent="0.4">
      <c r="A11" t="s">
        <v>10</v>
      </c>
      <c r="B11" s="5">
        <f>45*20</f>
        <v>900</v>
      </c>
    </row>
    <row r="12" spans="1:10" x14ac:dyDescent="0.4">
      <c r="A12" t="s">
        <v>11</v>
      </c>
      <c r="B12" s="5">
        <f>50+60</f>
        <v>110</v>
      </c>
      <c r="C12" t="s">
        <v>13</v>
      </c>
    </row>
    <row r="13" spans="1:10" ht="30.65" customHeight="1" x14ac:dyDescent="0.4">
      <c r="A13" t="s">
        <v>12</v>
      </c>
      <c r="B13" s="5">
        <v>750</v>
      </c>
      <c r="C13" s="6" t="s">
        <v>14</v>
      </c>
      <c r="D13" s="6"/>
      <c r="E13" s="6"/>
      <c r="F13" s="6"/>
      <c r="G13" s="6"/>
      <c r="H13" s="6"/>
      <c r="I13" s="6"/>
      <c r="J13" s="6"/>
    </row>
    <row r="14" spans="1:10" x14ac:dyDescent="0.4">
      <c r="A14" s="3" t="s">
        <v>30</v>
      </c>
      <c r="B14" s="4">
        <f>SUM(B9:B13)</f>
        <v>9320</v>
      </c>
      <c r="C14" t="s">
        <v>28</v>
      </c>
    </row>
    <row r="15" spans="1:10" x14ac:dyDescent="0.4">
      <c r="A15" s="1" t="s">
        <v>15</v>
      </c>
      <c r="B15" s="5"/>
    </row>
    <row r="16" spans="1:10" x14ac:dyDescent="0.4">
      <c r="A16" t="s">
        <v>16</v>
      </c>
      <c r="B16" s="5">
        <v>-1058.4000000000001</v>
      </c>
    </row>
    <row r="17" spans="1:3" x14ac:dyDescent="0.4">
      <c r="A17" t="s">
        <v>17</v>
      </c>
      <c r="B17" s="5">
        <v>-48</v>
      </c>
    </row>
    <row r="18" spans="1:3" x14ac:dyDescent="0.4">
      <c r="A18" t="s">
        <v>18</v>
      </c>
      <c r="B18" s="5">
        <v>-72</v>
      </c>
      <c r="C18" t="s">
        <v>19</v>
      </c>
    </row>
    <row r="19" spans="1:3" x14ac:dyDescent="0.4">
      <c r="A19" t="s">
        <v>20</v>
      </c>
      <c r="B19" s="5">
        <v>-45.69</v>
      </c>
    </row>
    <row r="20" spans="1:3" x14ac:dyDescent="0.4">
      <c r="A20" t="s">
        <v>21</v>
      </c>
      <c r="B20" s="5">
        <f>-283.5-10-115</f>
        <v>-408.5</v>
      </c>
    </row>
    <row r="21" spans="1:3" x14ac:dyDescent="0.4">
      <c r="A21" t="s">
        <v>22</v>
      </c>
      <c r="B21" s="5">
        <v>-612.14</v>
      </c>
    </row>
    <row r="22" spans="1:3" x14ac:dyDescent="0.4">
      <c r="A22" t="s">
        <v>25</v>
      </c>
      <c r="B22" s="5">
        <f>-103*35</f>
        <v>-3605</v>
      </c>
    </row>
    <row r="23" spans="1:3" x14ac:dyDescent="0.4">
      <c r="A23" s="3" t="s">
        <v>30</v>
      </c>
      <c r="B23" s="4">
        <f>SUM(B16:B22)</f>
        <v>-5849.73</v>
      </c>
    </row>
    <row r="24" spans="1:3" x14ac:dyDescent="0.4">
      <c r="A24" s="1" t="s">
        <v>23</v>
      </c>
      <c r="B24" s="5"/>
    </row>
    <row r="25" spans="1:3" x14ac:dyDescent="0.4">
      <c r="A25" t="s">
        <v>24</v>
      </c>
      <c r="B25" s="4">
        <v>-7000</v>
      </c>
      <c r="C25" t="s">
        <v>27</v>
      </c>
    </row>
    <row r="26" spans="1:3" x14ac:dyDescent="0.4">
      <c r="A26" s="1" t="s">
        <v>26</v>
      </c>
      <c r="B26" s="4">
        <f>B7+B14+B23+B25</f>
        <v>2065.8600000000006</v>
      </c>
      <c r="C26" t="s">
        <v>29</v>
      </c>
    </row>
  </sheetData>
  <mergeCells count="1">
    <mergeCell ref="C13:J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Grier</dc:creator>
  <cp:lastModifiedBy>Ross Greer</cp:lastModifiedBy>
  <dcterms:created xsi:type="dcterms:W3CDTF">2019-11-13T21:47:16Z</dcterms:created>
  <dcterms:modified xsi:type="dcterms:W3CDTF">2019-11-17T17:48:21Z</dcterms:modified>
</cp:coreProperties>
</file>